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32760" yWindow="32760" windowWidth="20730" windowHeight="117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43" i="1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A4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A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B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D16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E16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A17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B17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17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D17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стомости&gt;,
где количество &lt;Количество всего (физ. объем) по позиции&gt;=&lt;Формула расчета физ. объема&gt;</t>
        </r>
      </text>
    </comment>
    <comment ref="E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<sst xmlns="http://schemas.openxmlformats.org/spreadsheetml/2006/main" count="46" uniqueCount="46">
  <si>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</si>
  <si>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</si>
  <si>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</si>
  <si>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</si>
  <si>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</si>
  <si>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</si>
  <si>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</si>
  <si>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Наименование проектной (изыскательской) организации: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</si>
  <si>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</si>
  <si>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Наименование организации заказчика:</t>
  </si>
  <si>
    <t xml:space="preserve">СМЕТА №    </t>
  </si>
  <si>
    <t>Расчет стоимости: (a+bx)*Kj или (стоимость строительно-монтажных работ)*проц./ 100 или количество * цена, тыс.руб.</t>
  </si>
  <si>
    <t>Стоимость работ, 
тыс.руб.</t>
  </si>
  <si>
    <t>Раздел 1. Проектные работы</t>
  </si>
  <si>
    <t xml:space="preserve">Жилые дома: шести - десятиэтажные, 29302(м3) </t>
  </si>
  <si>
    <t xml:space="preserve">СБЦП "Нормативы подготовки тех.документации для капремонта зданий и сооружений жил.-гражд. назначения (2012)" табл.1 п.1-6
(СБЦП05-1-1-6) </t>
  </si>
  <si>
    <t>(450+0,006*29302)*0,09345,
где количество 29302=29302</t>
  </si>
  <si>
    <t>Коб - Проект организации строительства (ПОС): здания безкаркасные многоэтажные 4%;</t>
  </si>
  <si>
    <t>Коб - Ремонт и усиление фундаментов (цоколя): здания безкаркасные многоэтажные 4,9%;</t>
  </si>
  <si>
    <t>Коб - Сметная документация: здания безкаркасные многоэтажные (4+4,9)*5/100=0,445 0,445%;</t>
  </si>
  <si>
    <t>Котн=9,345%</t>
  </si>
  <si>
    <t>Раздел 2. Обмерные работы</t>
  </si>
  <si>
    <t xml:space="preserve">Выполнение обмерных работ1 категории сложности для  многоэтажных зданий: категория сложности здания I, высота здания 21 м и выше, 29302/100=293,02(100 м3 строительного объема здания) </t>
  </si>
  <si>
    <t xml:space="preserve">СБЦП "Обмерные работы и обследования зданий и сооружений (2016)" табл.2 п.1-18
(СБЦП25-2-2-1-1-18) </t>
  </si>
  <si>
    <t>(0,105*293,02)*0,0284,
где количество 293,02=29302/100</t>
  </si>
  <si>
    <t>Здания бескаркасные: Планы фундаментов и фундаменты 2,84%;</t>
  </si>
  <si>
    <t>Котн=2,84%</t>
  </si>
  <si>
    <t>ВСЕГО по смете</t>
  </si>
  <si>
    <t xml:space="preserve">   Проектные работы: Капитальный ремонт зданий и сооружений ж/г назначения (2012)</t>
  </si>
  <si>
    <t xml:space="preserve">      Итого Поз. 1</t>
  </si>
  <si>
    <t xml:space="preserve">      Всего с учетом "Таб.11 п.1 Кусл-Здания и сооружения, возведенные на вечномерзлых, просадочных, набухающих грунтах, над горными выработками, в подтапливаемых районах с карстовыми и оползневыми явлениями К=1,2"</t>
  </si>
  <si>
    <t xml:space="preserve">      Всего с учетом "СБЦП МУ(2009) п.1.4, Письмо Минрегионразвития № 27321-ИМ/08 от 24.10.2008 стадия Рабочая документация ПЗ=0,6 К=0,6"</t>
  </si>
  <si>
    <t xml:space="preserve">      Всего с учетом "ОП п.1.9 При разработке технической документации по капитальному ремонту с использованием существующей технической (исполнительной) документации (до) К=0,6"</t>
  </si>
  <si>
    <t xml:space="preserve">   Проектные работы: Обмерные работы и обследования зданий и сооружений (2016)</t>
  </si>
  <si>
    <t xml:space="preserve">      Итого Поз. 2</t>
  </si>
  <si>
    <t xml:space="preserve">      Всего с учетом "Гл.2.1 п.2.1.7, Таб.10 п.4 Выполнение работ в неотапливаемых зданиях или его частях (чердаки, кровли, фасады и др.) в неблагоприятный период года К=1,2"</t>
  </si>
  <si>
    <t xml:space="preserve">   Итого</t>
  </si>
  <si>
    <t xml:space="preserve">   Всего c учетом "Всего c учетом "Проектные работы. Индекс изменения сметной стоимости проектных работ на 4 квартал 2021 г. для строительства к справочникам базовых цен на проектные работы 4,7500"</t>
  </si>
  <si>
    <t xml:space="preserve">   п.3.15 МУ СБЦ Коэффициент к базовым ценам на проектные работы, учитывающий дополнительные затраты организаций по выплате заработной платы 1,8</t>
  </si>
  <si>
    <t xml:space="preserve">   Итого с учетом доп. работ и затрат</t>
  </si>
  <si>
    <t xml:space="preserve">   НДС 20%</t>
  </si>
  <si>
    <t xml:space="preserve">   ВСЕГО по смете</t>
  </si>
  <si>
    <t xml:space="preserve">   Достоверность сметной стоимости</t>
  </si>
  <si>
    <t>ремонт несущих конструкций "0" цикла по адресу: ул.Хантайская, д.45</t>
  </si>
  <si>
    <t>ООО "НОРДСЕРВИС"</t>
  </si>
  <si>
    <t>Итого по расчету: 293 972,40 руб.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</si>
</sst>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5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indent="1"/>
    </xf>
    <xf numFmtId="0" fontId="2" fillId="0" borderId="0" xfId="4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0" fillId="0" borderId="0" xfId="0" applyFont="1"/>
    <xf numFmtId="0" fontId="2" fillId="0" borderId="2" xfId="4" applyFont="1" applyBorder="1" applyAlignment="1">
      <alignment vertical="top" wrapText="1"/>
    </xf>
    <xf numFmtId="0" fontId="10" fillId="0" borderId="0" xfId="0" applyFont="1" applyBorder="1"/>
    <xf numFmtId="0" fontId="2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2" fillId="0" borderId="0" xfId="4" applyFont="1" applyBorder="1" applyAlignment="1">
      <alignment wrapText="1"/>
    </xf>
    <xf numFmtId="0" fontId="11" fillId="0" borderId="0" xfId="0" applyFont="1" applyAlignment="1">
      <alignment vertical="top"/>
    </xf>
    <xf numFmtId="0" fontId="10" fillId="0" borderId="2" xfId="0" applyFont="1" applyBorder="1"/>
    <xf numFmtId="0" fontId="2" fillId="0" borderId="0" xfId="5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4" applyFont="1" applyAlignment="1">
      <alignment horizontal="left"/>
    </xf>
    <xf numFmtId="0" fontId="7" fillId="0" borderId="1" xfId="4" applyFont="1" applyBorder="1" applyAlignment="1">
      <alignment horizontal="center" vertical="center" wrapText="1"/>
    </xf>
    <xf numFmtId="0" fontId="10" fillId="0" borderId="0" xfId="0" applyFont="1"/>
    <xf numFmtId="0" fontId="2" fillId="0" borderId="0" xfId="0" applyNumberFormat="1" applyFont="1" applyAlignment="1">
      <alignment horizontal="right" vertical="top" wrapText="1"/>
    </xf>
    <xf numFmtId="0" fontId="2" fillId="0" borderId="0" xfId="4" applyFont="1" applyBorder="1" applyAlignment="1">
      <alignment horizontal="left" vertical="top" wrapText="1"/>
    </xf>
    <xf numFmtId="0" fontId="2" fillId="0" borderId="5" xfId="3" applyBorder="1">
      <alignment horizontal="center" wrapText="1"/>
    </xf>
    <xf numFmtId="0" fontId="2" fillId="0" borderId="6" xfId="3" applyBorder="1" applyAlignment="1">
      <alignment horizontal="center" wrapText="1"/>
    </xf>
    <xf numFmtId="0" fontId="3" fillId="0" borderId="5" xfId="0" applyFont="1" applyBorder="1" applyAlignment="1">
      <alignment vertical="top" wrapText="1"/>
    </xf>
    <xf numFmtId="0" fontId="2" fillId="0" borderId="5" xfId="5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right" vertical="top" wrapText="1"/>
    </xf>
    <xf numFmtId="0" fontId="14" fillId="0" borderId="7" xfId="0" applyFont="1" applyBorder="1" applyAlignment="1">
      <alignment vertical="top" wrapText="1"/>
    </xf>
    <xf numFmtId="0" fontId="15" fillId="0" borderId="7" xfId="5" applyFont="1" applyBorder="1" applyAlignment="1">
      <alignment horizontal="left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7" xfId="0" applyNumberFormat="1" applyFont="1" applyBorder="1" applyAlignment="1">
      <alignment horizontal="right" vertical="top" wrapText="1"/>
    </xf>
    <xf numFmtId="0" fontId="4" fillId="0" borderId="5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2" fillId="0" borderId="0" xfId="4" applyFont="1" applyBorder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0" fontId="8" fillId="0" borderId="0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4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/>
    </xf>
    <xf numFmtId="0" fontId="4" fillId="0" borderId="0" xfId="4" applyFont="1" applyAlignment="1">
      <alignment horizontal="center"/>
    </xf>
    <xf numFmtId="0" fontId="4" fillId="0" borderId="2" xfId="4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2" fontId="2" fillId="0" borderId="5" xfId="0" applyNumberFormat="1" applyFont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6"/>
  <sheetViews>
    <sheetView showGridLines="0" tabSelected="1" topLeftCell="A7" zoomScale="115" zoomScaleNormal="115" workbookViewId="0">
      <selection activeCell="F9" sqref="F9"/>
    </sheetView>
  </sheetViews>
  <sheetFormatPr defaultColWidth="8.85546875" defaultRowHeight="12.75" outlineLevelRow="1"/>
  <cols>
    <col min="1" max="1" width="4.28515625" style="8" customWidth="1"/>
    <col min="2" max="2" width="46.140625" style="8" customWidth="1"/>
    <col min="3" max="3" width="46.42578125" style="8" customWidth="1"/>
    <col min="4" max="4" width="31.42578125" style="8" customWidth="1"/>
    <col min="5" max="5" width="12.7109375" style="8" customWidth="1"/>
    <col min="6" max="9" width="8.85546875" style="8"/>
    <col min="10" max="10" width="16" style="8" customWidth="1"/>
    <col min="11" max="16384" width="8.85546875" style="8"/>
  </cols>
  <sheetData>
    <row r="1" spans="1:5">
      <c r="A1" s="13"/>
      <c r="B1" s="13"/>
      <c r="C1" s="13"/>
      <c r="D1" s="7" t="s">
        <v>0</v>
      </c>
    </row>
    <row r="2" spans="1:5" ht="14.45" customHeight="1">
      <c r="A2" s="46" t="s">
        <v>5</v>
      </c>
      <c r="B2" s="46"/>
      <c r="C2" s="9"/>
      <c r="D2" s="9"/>
      <c r="E2" s="15"/>
    </row>
    <row r="3" spans="1:5" ht="18" customHeight="1">
      <c r="A3" s="5"/>
      <c r="B3" s="5"/>
      <c r="C3" s="47" t="s">
        <v>4</v>
      </c>
      <c r="D3" s="47"/>
      <c r="E3" s="48"/>
    </row>
    <row r="4" spans="1:5" ht="24.6" customHeight="1">
      <c r="A4" s="52" t="s">
        <v>10</v>
      </c>
      <c r="B4" s="52"/>
      <c r="C4" s="52"/>
      <c r="D4" s="52"/>
      <c r="E4" s="52"/>
    </row>
    <row r="5" spans="1:5" ht="20.45" customHeight="1">
      <c r="A5" s="49" t="s">
        <v>1</v>
      </c>
      <c r="B5" s="49"/>
      <c r="C5" s="49"/>
      <c r="D5" s="49"/>
      <c r="E5" s="11"/>
    </row>
    <row r="6" spans="1:5" ht="5.45" customHeight="1">
      <c r="A6" s="2"/>
      <c r="B6" s="2"/>
      <c r="C6" s="2"/>
      <c r="D6" s="2"/>
      <c r="E6" s="2"/>
    </row>
    <row r="7" spans="1:5" ht="23.25" customHeight="1">
      <c r="A7" s="53" t="s">
        <v>43</v>
      </c>
      <c r="B7" s="53"/>
      <c r="C7" s="53"/>
      <c r="D7" s="53"/>
      <c r="E7" s="53"/>
    </row>
    <row r="8" spans="1:5" ht="19.149999999999999" customHeight="1">
      <c r="A8" s="51" t="s">
        <v>6</v>
      </c>
      <c r="B8" s="51"/>
      <c r="C8" s="51"/>
      <c r="D8" s="51"/>
      <c r="E8" s="14"/>
    </row>
    <row r="9" spans="1:5">
      <c r="A9" s="2"/>
      <c r="B9" s="2"/>
      <c r="C9" s="2"/>
      <c r="D9" s="2"/>
      <c r="E9" s="2"/>
    </row>
    <row r="10" spans="1:5" ht="17.45" customHeight="1">
      <c r="A10" s="3" t="s">
        <v>7</v>
      </c>
      <c r="B10" s="2"/>
      <c r="C10" s="1"/>
      <c r="D10" s="1"/>
      <c r="E10" s="1"/>
    </row>
    <row r="11" spans="1:5" ht="16.899999999999999" customHeight="1">
      <c r="A11" s="10"/>
      <c r="B11" s="50"/>
      <c r="C11" s="50"/>
      <c r="D11" s="50"/>
      <c r="E11" s="50"/>
    </row>
    <row r="12" spans="1:5" ht="25.15" customHeight="1">
      <c r="A12" s="11" t="s">
        <v>9</v>
      </c>
      <c r="B12" s="2"/>
      <c r="C12" s="4"/>
      <c r="D12" s="4"/>
      <c r="E12" s="4"/>
    </row>
    <row r="13" spans="1:5" ht="24" customHeight="1">
      <c r="B13" s="50" t="s">
        <v>44</v>
      </c>
      <c r="C13" s="50"/>
      <c r="D13" s="50"/>
      <c r="E13" s="50"/>
    </row>
    <row r="14" spans="1:5" ht="24" customHeight="1">
      <c r="B14" s="5"/>
      <c r="C14" s="5"/>
      <c r="D14" s="5"/>
      <c r="E14" s="5"/>
    </row>
    <row r="15" spans="1:5" s="22" customFormat="1" ht="15" customHeight="1" outlineLevel="1">
      <c r="A15" s="20" t="s">
        <v>45</v>
      </c>
      <c r="B15" s="24"/>
      <c r="C15" s="24"/>
      <c r="D15" s="24"/>
      <c r="E15" s="24"/>
    </row>
    <row r="16" spans="1:5" ht="79.900000000000006" customHeight="1">
      <c r="A16" s="6" t="s">
        <v>2</v>
      </c>
      <c r="B16" s="12" t="s">
        <v>3</v>
      </c>
      <c r="C16" s="12" t="s">
        <v>8</v>
      </c>
      <c r="D16" s="21" t="s">
        <v>11</v>
      </c>
      <c r="E16" s="21" t="s">
        <v>12</v>
      </c>
    </row>
    <row r="17" spans="1:5">
      <c r="A17" s="25">
        <v>1</v>
      </c>
      <c r="B17" s="26">
        <v>2</v>
      </c>
      <c r="C17" s="26">
        <v>3</v>
      </c>
      <c r="D17" s="25">
        <v>4</v>
      </c>
      <c r="E17" s="25">
        <v>5</v>
      </c>
    </row>
    <row r="18" spans="1:5" ht="21" customHeight="1">
      <c r="A18" s="44" t="s">
        <v>13</v>
      </c>
      <c r="B18" s="45"/>
      <c r="C18" s="45"/>
      <c r="D18" s="45"/>
      <c r="E18" s="45"/>
    </row>
    <row r="19" spans="1:5" s="22" customFormat="1" ht="51">
      <c r="A19" s="27">
        <v>1</v>
      </c>
      <c r="B19" s="41" t="s">
        <v>14</v>
      </c>
      <c r="C19" s="28" t="s">
        <v>15</v>
      </c>
      <c r="D19" s="29" t="s">
        <v>16</v>
      </c>
      <c r="E19" s="30">
        <v>58.481999999999999</v>
      </c>
    </row>
    <row r="20" spans="1:5" s="22" customFormat="1" ht="24" outlineLevel="1">
      <c r="A20" s="31"/>
      <c r="B20" s="42"/>
      <c r="C20" s="32" t="s">
        <v>17</v>
      </c>
      <c r="D20" s="33"/>
      <c r="E20" s="34">
        <v>25.032</v>
      </c>
    </row>
    <row r="21" spans="1:5" s="22" customFormat="1" ht="24" outlineLevel="1">
      <c r="A21" s="31"/>
      <c r="B21" s="42"/>
      <c r="C21" s="32" t="s">
        <v>18</v>
      </c>
      <c r="D21" s="33"/>
      <c r="E21" s="34">
        <v>30.664999999999999</v>
      </c>
    </row>
    <row r="22" spans="1:5" s="22" customFormat="1" ht="24" outlineLevel="1">
      <c r="A22" s="31"/>
      <c r="B22" s="42"/>
      <c r="C22" s="32" t="s">
        <v>19</v>
      </c>
      <c r="D22" s="33"/>
      <c r="E22" s="34">
        <v>2.7850000000000001</v>
      </c>
    </row>
    <row r="23" spans="1:5" s="22" customFormat="1" outlineLevel="1">
      <c r="A23" s="31"/>
      <c r="B23" s="43"/>
      <c r="C23" s="32" t="s">
        <v>20</v>
      </c>
      <c r="D23" s="33"/>
      <c r="E23" s="34"/>
    </row>
    <row r="24" spans="1:5" s="22" customFormat="1" ht="21" customHeight="1">
      <c r="A24" s="44" t="s">
        <v>21</v>
      </c>
      <c r="B24" s="45"/>
      <c r="C24" s="45"/>
      <c r="D24" s="45"/>
      <c r="E24" s="45"/>
    </row>
    <row r="25" spans="1:5" s="22" customFormat="1" ht="39.950000000000003" customHeight="1">
      <c r="A25" s="27">
        <v>2</v>
      </c>
      <c r="B25" s="41" t="s">
        <v>22</v>
      </c>
      <c r="C25" s="28" t="s">
        <v>23</v>
      </c>
      <c r="D25" s="29" t="s">
        <v>24</v>
      </c>
      <c r="E25" s="30">
        <v>0.874</v>
      </c>
    </row>
    <row r="26" spans="1:5" s="22" customFormat="1" ht="24" outlineLevel="1">
      <c r="A26" s="31"/>
      <c r="B26" s="42"/>
      <c r="C26" s="32" t="s">
        <v>25</v>
      </c>
      <c r="D26" s="33"/>
      <c r="E26" s="34">
        <v>0.874</v>
      </c>
    </row>
    <row r="27" spans="1:5" s="22" customFormat="1" outlineLevel="1">
      <c r="A27" s="31"/>
      <c r="B27" s="43"/>
      <c r="C27" s="32" t="s">
        <v>26</v>
      </c>
      <c r="D27" s="33"/>
      <c r="E27" s="34"/>
    </row>
    <row r="28" spans="1:5" s="22" customFormat="1" ht="15">
      <c r="A28" s="27"/>
      <c r="B28" s="39" t="s">
        <v>27</v>
      </c>
      <c r="C28" s="40"/>
      <c r="D28" s="40"/>
      <c r="E28" s="35"/>
    </row>
    <row r="29" spans="1:5" s="22" customFormat="1" ht="15">
      <c r="A29" s="27"/>
      <c r="B29" s="37" t="s">
        <v>28</v>
      </c>
      <c r="C29" s="38"/>
      <c r="D29" s="38"/>
      <c r="E29" s="30">
        <v>25.263999999999999</v>
      </c>
    </row>
    <row r="30" spans="1:5" s="22" customFormat="1" ht="15">
      <c r="A30" s="27"/>
      <c r="B30" s="37" t="s">
        <v>29</v>
      </c>
      <c r="C30" s="38"/>
      <c r="D30" s="38"/>
      <c r="E30" s="30">
        <v>58.481999999999999</v>
      </c>
    </row>
    <row r="31" spans="1:5" s="22" customFormat="1" ht="27.95" customHeight="1">
      <c r="A31" s="27"/>
      <c r="B31" s="37" t="s">
        <v>30</v>
      </c>
      <c r="C31" s="38"/>
      <c r="D31" s="38"/>
      <c r="E31" s="30">
        <v>70.177999999999997</v>
      </c>
    </row>
    <row r="32" spans="1:5" s="22" customFormat="1" ht="27.95" customHeight="1">
      <c r="A32" s="27"/>
      <c r="B32" s="37" t="s">
        <v>31</v>
      </c>
      <c r="C32" s="38"/>
      <c r="D32" s="38"/>
      <c r="E32" s="30">
        <v>42.106999999999999</v>
      </c>
    </row>
    <row r="33" spans="1:5" s="22" customFormat="1" ht="27.95" customHeight="1">
      <c r="A33" s="27"/>
      <c r="B33" s="37" t="s">
        <v>32</v>
      </c>
      <c r="C33" s="38"/>
      <c r="D33" s="38"/>
      <c r="E33" s="30">
        <v>25.263999999999999</v>
      </c>
    </row>
    <row r="34" spans="1:5" s="22" customFormat="1" ht="15">
      <c r="A34" s="27"/>
      <c r="B34" s="37" t="s">
        <v>33</v>
      </c>
      <c r="C34" s="38"/>
      <c r="D34" s="38"/>
      <c r="E34" s="30">
        <v>1.0489999999999999</v>
      </c>
    </row>
    <row r="35" spans="1:5" s="22" customFormat="1" ht="15">
      <c r="A35" s="27"/>
      <c r="B35" s="37" t="s">
        <v>34</v>
      </c>
      <c r="C35" s="38"/>
      <c r="D35" s="38"/>
      <c r="E35" s="30">
        <v>0.874</v>
      </c>
    </row>
    <row r="36" spans="1:5" s="22" customFormat="1" ht="27.95" customHeight="1">
      <c r="A36" s="27"/>
      <c r="B36" s="37" t="s">
        <v>35</v>
      </c>
      <c r="C36" s="38"/>
      <c r="D36" s="38"/>
      <c r="E36" s="30">
        <v>1.0489999999999999</v>
      </c>
    </row>
    <row r="37" spans="1:5" s="22" customFormat="1" ht="15">
      <c r="A37" s="27"/>
      <c r="B37" s="37" t="s">
        <v>36</v>
      </c>
      <c r="C37" s="38"/>
      <c r="D37" s="38"/>
      <c r="E37" s="30">
        <v>26.312999999999999</v>
      </c>
    </row>
    <row r="38" spans="1:5" s="22" customFormat="1" ht="27.95" customHeight="1">
      <c r="A38" s="27"/>
      <c r="B38" s="37" t="s">
        <v>37</v>
      </c>
      <c r="C38" s="38"/>
      <c r="D38" s="38"/>
      <c r="E38" s="30">
        <v>124.98699999999999</v>
      </c>
    </row>
    <row r="39" spans="1:5" s="22" customFormat="1" ht="27.95" customHeight="1">
      <c r="A39" s="27"/>
      <c r="B39" s="37" t="s">
        <v>38</v>
      </c>
      <c r="C39" s="38"/>
      <c r="D39" s="38"/>
      <c r="E39" s="30">
        <v>99.99</v>
      </c>
    </row>
    <row r="40" spans="1:5" s="22" customFormat="1" ht="15">
      <c r="A40" s="27"/>
      <c r="B40" s="37" t="s">
        <v>39</v>
      </c>
      <c r="C40" s="38"/>
      <c r="D40" s="38"/>
      <c r="E40" s="30">
        <v>224.977</v>
      </c>
    </row>
    <row r="41" spans="1:5" s="22" customFormat="1" ht="15">
      <c r="A41" s="27"/>
      <c r="B41" s="37" t="s">
        <v>40</v>
      </c>
      <c r="C41" s="38"/>
      <c r="D41" s="38"/>
      <c r="E41" s="30">
        <v>44.995399999999997</v>
      </c>
    </row>
    <row r="42" spans="1:5" s="22" customFormat="1">
      <c r="A42" s="27"/>
      <c r="B42" s="54" t="s">
        <v>42</v>
      </c>
      <c r="C42" s="57"/>
      <c r="D42" s="58"/>
      <c r="E42" s="55">
        <v>24</v>
      </c>
    </row>
    <row r="43" spans="1:5" s="22" customFormat="1" ht="15">
      <c r="A43" s="36"/>
      <c r="B43" s="39" t="s">
        <v>41</v>
      </c>
      <c r="C43" s="40"/>
      <c r="D43" s="40"/>
      <c r="E43" s="56">
        <f>269.9724+E42</f>
        <v>293.97239999999999</v>
      </c>
    </row>
    <row r="44" spans="1:5" s="22" customFormat="1">
      <c r="A44" s="18"/>
      <c r="B44" s="17"/>
      <c r="C44" s="16"/>
      <c r="D44" s="19"/>
      <c r="E44" s="23"/>
    </row>
    <row r="45" spans="1:5">
      <c r="A45" s="1"/>
      <c r="B45" s="1"/>
      <c r="C45" s="1"/>
      <c r="D45" s="1"/>
      <c r="E45" s="1"/>
    </row>
    <row r="46" spans="1:5" s="22" customFormat="1">
      <c r="A46" s="1"/>
      <c r="B46" s="1"/>
      <c r="C46" s="1"/>
      <c r="D46" s="1"/>
      <c r="E46" s="1"/>
    </row>
  </sheetData>
  <mergeCells count="28">
    <mergeCell ref="B42:D42"/>
    <mergeCell ref="B28:D28"/>
    <mergeCell ref="B29:D29"/>
    <mergeCell ref="B30:D30"/>
    <mergeCell ref="A2:B2"/>
    <mergeCell ref="C3:E3"/>
    <mergeCell ref="A5:D5"/>
    <mergeCell ref="A18:E18"/>
    <mergeCell ref="A24:E24"/>
    <mergeCell ref="B13:E13"/>
    <mergeCell ref="A8:D8"/>
    <mergeCell ref="B11:E11"/>
    <mergeCell ref="A4:E4"/>
    <mergeCell ref="A7:E7"/>
    <mergeCell ref="B41:D41"/>
    <mergeCell ref="B43:D43"/>
    <mergeCell ref="B19:B23"/>
    <mergeCell ref="B25:B27"/>
    <mergeCell ref="B36:D36"/>
    <mergeCell ref="B37:D37"/>
    <mergeCell ref="B38:D38"/>
    <mergeCell ref="B39:D39"/>
    <mergeCell ref="B40:D40"/>
    <mergeCell ref="B31:D31"/>
    <mergeCell ref="B32:D32"/>
    <mergeCell ref="B33:D33"/>
    <mergeCell ref="B34:D34"/>
    <mergeCell ref="B35:D35"/>
  </mergeCells>
  <pageMargins left="0.35433070866141736" right="0.23622047244094491" top="0.74803149606299213" bottom="0.74803149606299213" header="0.31496062992125984" footer="0.31496062992125984"/>
  <pageSetup paperSize="9" orientation="landscape" r:id="rId1"/>
  <headerFooter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Дмитрий</cp:lastModifiedBy>
  <cp:lastPrinted>2017-10-25T06:25:47Z</cp:lastPrinted>
  <dcterms:created xsi:type="dcterms:W3CDTF">2014-05-08T09:51:02Z</dcterms:created>
  <dcterms:modified xsi:type="dcterms:W3CDTF">2022-01-27T10:24:08Z</dcterms:modified>
</cp:coreProperties>
</file>